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Papenko\Desktop\"/>
    </mc:Choice>
  </mc:AlternateContent>
  <bookViews>
    <workbookView xWindow="-108" yWindow="348" windowWidth="23256" windowHeight="12720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105" i="8" l="1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I80" i="8"/>
  <c r="H80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I19" i="8"/>
  <c r="H19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I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8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I9" authorId="2" shapeId="0">
      <text>
        <r>
          <rPr>
            <sz val="8"/>
            <color indexed="81"/>
            <rFont val="Tahoma"/>
            <charset val="204"/>
          </rPr>
          <t xml:space="preserve"> ИтогоРесМет::&lt;Итого ТЗМ&gt;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10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0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10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108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110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<sst xmlns="http://schemas.openxmlformats.org/spreadsheetml/2006/main" count="291" uniqueCount="195">
  <si>
    <t>на:</t>
  </si>
  <si>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</si>
  <si>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</si>
  <si>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</si>
  <si>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</si>
  <si>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</si>
  <si>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</si>
  <si>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</si>
  <si>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</si>
  <si>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</si>
  <si>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</si>
  <si>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</si>
  <si>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Сметная стоимость, руб.:</t>
  </si>
  <si>
    <t>№ п.п.</t>
  </si>
  <si>
    <t>Наименование</t>
  </si>
  <si>
    <t>Единица измерения</t>
  </si>
  <si>
    <t>2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</si>
  <si>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</si>
  <si>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</si>
  <si>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</si>
  <si>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</si>
  <si>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/>
  </si>
  <si>
    <t>Обеспечение водоотведением объекта: "Завершение строительства 96 квартала жилой дом со встроенными нежилыми помещениями в границах улиц Самарская, Садовая, Вилоновская, Рабочая"</t>
  </si>
  <si>
    <t xml:space="preserve">к Локальной смете № </t>
  </si>
  <si>
    <t>Канализационный выпуск 4Дн-160мм</t>
  </si>
  <si>
    <t>010/2022-НВК</t>
  </si>
  <si>
    <t>Составил:______________инженер 1 кат. СДО А.И. Голоева</t>
  </si>
  <si>
    <t>Проверил:______________Начальник СДО Е.Г. Зелих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</si>
  <si>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</si>
  <si>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</si>
  <si>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</si>
  <si>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</si>
  <si>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</si>
  <si>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</si>
  <si>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</si>
  <si>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01.2.03.03-0043</t>
  </si>
  <si>
    <t>Мастика битумно-кукерсольная холодная</t>
  </si>
  <si>
    <t>01.2.03.03-0045</t>
  </si>
  <si>
    <t>Мастика битумно-полимерная</t>
  </si>
  <si>
    <t>01.2.03.07-0023</t>
  </si>
  <si>
    <t>Эмульсия битумно-дорожная</t>
  </si>
  <si>
    <t>01.3.01.08-0003</t>
  </si>
  <si>
    <t>Топливо моторное для среднеоборотных и малооборотных дизелей ДТ</t>
  </si>
  <si>
    <t>01.7.03.01-0001</t>
  </si>
  <si>
    <t>м3</t>
  </si>
  <si>
    <t xml:space="preserve">   - Вода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</si>
  <si>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</si>
  <si>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</si>
  <si>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</si>
  <si>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</si>
  <si>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</si>
  <si>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01.7.07.29-0031</t>
  </si>
  <si>
    <t>Каболка</t>
  </si>
  <si>
    <t>01.7.07.29-0111</t>
  </si>
  <si>
    <t>Пакля пропитанная</t>
  </si>
  <si>
    <t>кг</t>
  </si>
  <si>
    <t>01.7.11.07-0032</t>
  </si>
  <si>
    <t>Электроды сварочные Э42, диаметр 4 мм</t>
  </si>
  <si>
    <t>01.7.15.03-0014</t>
  </si>
  <si>
    <t>Болты с гайками и шайбами для санитарно-технических работ, диаметр 16 мм</t>
  </si>
  <si>
    <t>01.7.15.03-0042</t>
  </si>
  <si>
    <t>Болты с гайками и шайбами строительные</t>
  </si>
  <si>
    <t>01.7.15.06-0111</t>
  </si>
  <si>
    <t xml:space="preserve">   - Гвозди строительные</t>
  </si>
  <si>
    <t>01.7.16.04-0013</t>
  </si>
  <si>
    <t>Опалубка металлическая</t>
  </si>
  <si>
    <t>01.7.17.06-0061</t>
  </si>
  <si>
    <t>Диск алмазный для твердых материалов, диаметр 350 мм</t>
  </si>
  <si>
    <t>шт</t>
  </si>
  <si>
    <t>01.7.19.02-0041</t>
  </si>
  <si>
    <t>Кольца резиновые для чугунных напорных труб диаметром 65-300 мм</t>
  </si>
  <si>
    <t>01.7.19.07-0006</t>
  </si>
  <si>
    <t>Резина техническая листовая прессованная</t>
  </si>
  <si>
    <t>01.7.20.08-0021</t>
  </si>
  <si>
    <t>Брезент</t>
  </si>
  <si>
    <t>01.7.20.08-0071</t>
  </si>
  <si>
    <t>Канат пеньковый пропитанный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</si>
  <si>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</si>
  <si>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</si>
  <si>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</si>
  <si>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</si>
  <si>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</si>
  <si>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03.2.01.01-0001</t>
  </si>
  <si>
    <t>Портландцемент общестроительного назначения бездобавочный М400 Д0 (ЦЕМ I 32,5Н)</t>
  </si>
  <si>
    <t>03.2.02.08-0001</t>
  </si>
  <si>
    <t>Цемент гипсоглиноземистый расширяющийся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</si>
  <si>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</si>
  <si>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</si>
  <si>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</si>
  <si>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</si>
  <si>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</si>
  <si>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</si>
  <si>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</si>
  <si>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</si>
  <si>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04.3.01.09-0014</t>
  </si>
  <si>
    <t>Раствор готовый кладочный, цементный, М100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</si>
  <si>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</si>
  <si>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</si>
  <si>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</si>
  <si>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</si>
  <si>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</si>
  <si>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</si>
  <si>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</si>
  <si>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</si>
  <si>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 xml:space="preserve">   - Проволока горячекатаная в мотках, диаметр 6,3-6,5 мм</t>
  </si>
  <si>
    <t>08.3.11.01-0091</t>
  </si>
  <si>
    <t>Швеллеры № 40, марка стали Ст0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</si>
  <si>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</si>
  <si>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</si>
  <si>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</si>
  <si>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</si>
  <si>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11.1.03.01-0077</t>
  </si>
  <si>
    <t>Бруски обрезные, хвойных пород, длина 4-6,5 м, ширина 75-150 мм, толщина 40-75 мм, сорт I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</si>
  <si>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</si>
  <si>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</si>
  <si>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</si>
  <si>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</si>
  <si>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</si>
  <si>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</si>
  <si>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14.1.05.03-0011</t>
  </si>
  <si>
    <t>Клей фенолополивинилацетальный БФ-2, БФ-2Н</t>
  </si>
  <si>
    <t>14.4.01.01-0003</t>
  </si>
  <si>
    <t xml:space="preserve">   - Грунтовка ГФ-021</t>
  </si>
  <si>
    <t>14.4.04.08-0003</t>
  </si>
  <si>
    <t>Эмаль ПФ-115, серая</t>
  </si>
  <si>
    <t>14.5.09.02-0002</t>
  </si>
  <si>
    <t>Ксилол нефтяной, марка А</t>
  </si>
  <si>
    <t>14.5.09.07-0030</t>
  </si>
  <si>
    <t>Растворитель Р-4</t>
  </si>
  <si>
    <t>14.5.09.11-0102</t>
  </si>
  <si>
    <t>Уайт-спирит</t>
  </si>
  <si>
    <t>16.2.01.02-0001</t>
  </si>
  <si>
    <t>Земля растительная</t>
  </si>
  <si>
    <t>23.5.02.02-0073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</si>
  <si>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 мм</t>
  </si>
  <si>
    <t>м</t>
  </si>
  <si>
    <t>ТЦ_04.2.01.01_63_6367046160_31.03.2022_01</t>
  </si>
  <si>
    <t xml:space="preserve">   - Асфальтобетонные смеси А32НН (ГОСТ Р 58406.2-2020 на битуме по ГОСТ 33133-2014)</t>
  </si>
  <si>
    <t xml:space="preserve">   - Асфальтобетонные смеси А32НН (ГОСТ Р 58406.2-2020 на битуме по ГОСТ 33133-2014) (с доставкой)</t>
  </si>
  <si>
    <t xml:space="preserve">   - Асфальтобетонные смеси ЩМА-16 на ПБВ (ГОСТ Р 58406.1-2020 на битуме по ГОСТ 52056-2003) (с доставкой)</t>
  </si>
  <si>
    <t>ТЦ_24.3.01.04_63_2124038321_05.04.2022_02</t>
  </si>
  <si>
    <t>Труба двухслойная гофрированная SN8 Корсис, Д-160мм</t>
  </si>
  <si>
    <t>ТЦ_24.3.05.19_63_2124038321_05.04.2022_02</t>
  </si>
  <si>
    <t xml:space="preserve">   - Заглушка, Д-160мм</t>
  </si>
  <si>
    <t xml:space="preserve">   - Тройник ПЭ равнопроходной Д-160мм</t>
  </si>
  <si>
    <t>ФССЦ-01.2.01.01-0001</t>
  </si>
  <si>
    <t>Битумы нефтяные дорожные жидкие МГ, СГ</t>
  </si>
  <si>
    <t>ФССЦ-01.7.15.10-0066</t>
  </si>
  <si>
    <t>Скобы ходовые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</si>
  <si>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</si>
  <si>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</si>
  <si>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</si>
  <si>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</si>
  <si>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ФССЦ-02.2.05.04-1822</t>
  </si>
  <si>
    <t>Щебень М 1000, фракция 40-80(70) мм, группа 2</t>
  </si>
  <si>
    <t>ФССЦ-02.3.01.02-1005</t>
  </si>
  <si>
    <t>Песок природный II класс, очень мелкий, круглые сита</t>
  </si>
  <si>
    <t>ФССЦ-04.1.02.05-0003</t>
  </si>
  <si>
    <t xml:space="preserve">   - Смеси бетонные тяжелого бетона (БСТ), класс В7,5 (М100)</t>
  </si>
  <si>
    <t xml:space="preserve">   - Смеси бетонные тяжелого бетона (БСТ), класс В7,5 (М100)_бетонная подготовка</t>
  </si>
  <si>
    <t>ФССЦ-04.1.02.05-0006</t>
  </si>
  <si>
    <t>Смеси бетонные тяжелого бетона (БСТ), класс В15 (М200)_лоток</t>
  </si>
  <si>
    <t>ФССЦ-04.3.01.09-0014</t>
  </si>
  <si>
    <t>ФССЦ-05.1.01.09-0001</t>
  </si>
  <si>
    <t>Кольцо для колодцев сборное железобетонное, диаметр 700 мм_КС7.6</t>
  </si>
  <si>
    <t>ФССЦ-05.1.01.09-0042</t>
  </si>
  <si>
    <t>Кольцо опорное КО-6 /бетон В15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</si>
  <si>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</si>
  <si>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</si>
  <si>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</si>
  <si>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</si>
  <si>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</si>
  <si>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</si>
  <si>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ФССЦ-05.1.01.11-0045</t>
  </si>
  <si>
    <t>Плита днища ПН15, бетон B15 (М200), объем 0,38 м3, расход арматуры 33,13 кг</t>
  </si>
  <si>
    <t>ФССЦ-05.1.06.09-0007</t>
  </si>
  <si>
    <t>Плиты перекрытия 2ПП15-1, бетон B15, объем 0,27 м3, расход арматуры 30 кг</t>
  </si>
  <si>
    <t>ФССЦ-05.1.08.06-0058</t>
  </si>
  <si>
    <t>Плиты дорожные ПД6, бетон B20, объем 0,85 м3, расход арматуры 99,30 кг</t>
  </si>
  <si>
    <t>ФССЦ-05.2.03.03-0032</t>
  </si>
  <si>
    <t>Камни бортовые БР 100.30.15, бетон В30 (М400), объем 0,043 м3</t>
  </si>
  <si>
    <t>ФССЦ-07.2.05.01-0032</t>
  </si>
  <si>
    <t>Ограждения лестничных проемов, лестничные марши, пожарные лестницы</t>
  </si>
  <si>
    <t>ФССЦ-08.1.02.06-0043</t>
  </si>
  <si>
    <t>Люк чугунный тяжелый</t>
  </si>
  <si>
    <t>ФССЦ-16.2.02.07-0161</t>
  </si>
  <si>
    <t>Семена газонных трав (смесь)</t>
  </si>
  <si>
    <t>ФССЦ-23.1.02.06-0020</t>
  </si>
  <si>
    <t>Хомут металлический с шурупом для крепления трубопроводов диаметром: 156-168 мм</t>
  </si>
  <si>
    <t>10 шт</t>
  </si>
  <si>
    <t>ФССЦ-23.1.03.02-0030</t>
  </si>
  <si>
    <t>Опоры подвижные бескорпусные для стальных трубопроводов Ду от 15 до 400 мм без изоляции типа: ОПБ-2, диаметром условного прохода 150 мм</t>
  </si>
  <si>
    <t>ФССЦ-23.5.02.02-0109</t>
  </si>
  <si>
    <t>Трубы стальные электросварные прямошовные со снятой фаской из стали марок БСт2кп-БСт4кп и БСт2пс-БСт4пс, наружный диаметр 377 мм, толщина стенки 8 мм</t>
  </si>
  <si>
    <t>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</si>
</sst>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9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11" fillId="0" borderId="0" xfId="12" applyFo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right" vertical="top" wrapText="1"/>
    </xf>
    <xf numFmtId="49" fontId="7" fillId="0" borderId="0" xfId="12" applyNumberFormat="1" applyFont="1" applyAlignment="1">
      <alignment horizontal="center" wrapText="1"/>
    </xf>
    <xf numFmtId="2" fontId="6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J110"/>
  <sheetViews>
    <sheetView showGridLines="0" tabSelected="1" topLeftCell="A95" zoomScaleNormal="100" zoomScaleSheetLayoutView="100" workbookViewId="0">
      <selection activeCell="A19" sqref="A19:A104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1.5546875" style="4" bestFit="1" customWidth="1"/>
    <col min="9" max="9" width="13.109375" style="4" customWidth="1"/>
    <col min="10" max="16384" width="9.109375" style="1"/>
  </cols>
  <sheetData>
    <row r="1" spans="1:10" ht="15.75" customHeight="1" x14ac:dyDescent="0.2">
      <c r="A1" s="1" t="s">
        <v>2</v>
      </c>
      <c r="B1" s="2" t="s">
        <v>21</v>
      </c>
    </row>
    <row r="2" spans="1:10" ht="30.6" customHeight="1" x14ac:dyDescent="0.2">
      <c r="A2" s="1" t="s">
        <v>3</v>
      </c>
      <c r="B2" s="46" t="s">
        <v>22</v>
      </c>
      <c r="C2" s="46"/>
      <c r="D2" s="46"/>
      <c r="E2" s="46"/>
      <c r="F2" s="46"/>
      <c r="G2" s="46"/>
      <c r="H2" s="46"/>
      <c r="I2" s="46"/>
      <c r="J2" s="46"/>
    </row>
    <row r="4" spans="1:10" ht="16.2" x14ac:dyDescent="0.3">
      <c r="D4" s="6" t="s">
        <v>5</v>
      </c>
    </row>
    <row r="5" spans="1:10" ht="18" customHeight="1" x14ac:dyDescent="0.2">
      <c r="C5" s="5"/>
      <c r="D5" s="7" t="s">
        <v>23</v>
      </c>
    </row>
    <row r="6" spans="1:10" ht="16.5" customHeight="1" x14ac:dyDescent="0.2">
      <c r="C6" s="8" t="s">
        <v>0</v>
      </c>
      <c r="D6" s="16" t="s">
        <v>24</v>
      </c>
      <c r="E6" s="9"/>
    </row>
    <row r="7" spans="1:10" ht="12.6" x14ac:dyDescent="0.2">
      <c r="B7" s="10"/>
      <c r="C7" s="11"/>
      <c r="H7" s="4" t="s">
        <v>12</v>
      </c>
      <c r="I7" s="19">
        <v>624771.6</v>
      </c>
    </row>
    <row r="8" spans="1:10" ht="12.6" x14ac:dyDescent="0.2">
      <c r="A8" s="1" t="s">
        <v>1</v>
      </c>
      <c r="B8" s="2" t="s">
        <v>25</v>
      </c>
      <c r="H8" s="4" t="s">
        <v>17</v>
      </c>
      <c r="I8" s="20">
        <v>453.15550000000002</v>
      </c>
    </row>
    <row r="9" spans="1:10" ht="12.6" x14ac:dyDescent="0.2">
      <c r="B9" s="2"/>
      <c r="E9" s="18"/>
      <c r="F9" s="18"/>
      <c r="G9" s="18"/>
      <c r="H9" s="4" t="s">
        <v>18</v>
      </c>
      <c r="I9" s="20">
        <v>72.920299999999997</v>
      </c>
    </row>
    <row r="10" spans="1:10" ht="12.6" x14ac:dyDescent="0.2">
      <c r="B10" s="2"/>
      <c r="H10" s="4" t="s">
        <v>19</v>
      </c>
      <c r="I10" s="20">
        <v>6853</v>
      </c>
    </row>
    <row r="11" spans="1:10" ht="12.6" x14ac:dyDescent="0.2">
      <c r="B11" s="12"/>
      <c r="H11" s="4" t="s">
        <v>20</v>
      </c>
      <c r="I11" s="20">
        <v>0</v>
      </c>
    </row>
    <row r="12" spans="1:10" ht="5.25" customHeight="1" x14ac:dyDescent="0.2">
      <c r="B12" s="12"/>
    </row>
    <row r="13" spans="1:10" s="3" customFormat="1" ht="18.75" customHeight="1" x14ac:dyDescent="0.2">
      <c r="A13" s="25" t="s">
        <v>13</v>
      </c>
      <c r="B13" s="27" t="s">
        <v>4</v>
      </c>
      <c r="C13" s="25" t="s">
        <v>14</v>
      </c>
      <c r="D13" s="25" t="s">
        <v>15</v>
      </c>
      <c r="E13" s="25" t="s">
        <v>6</v>
      </c>
      <c r="F13" s="22" t="s">
        <v>7</v>
      </c>
      <c r="G13" s="23"/>
      <c r="H13" s="23"/>
      <c r="I13" s="24"/>
    </row>
    <row r="14" spans="1:10" s="3" customFormat="1" ht="33" customHeight="1" x14ac:dyDescent="0.2">
      <c r="A14" s="26"/>
      <c r="B14" s="28"/>
      <c r="C14" s="26"/>
      <c r="D14" s="26"/>
      <c r="E14" s="26"/>
      <c r="F14" s="21" t="s">
        <v>8</v>
      </c>
      <c r="G14" s="21"/>
      <c r="H14" s="21" t="s">
        <v>9</v>
      </c>
      <c r="I14" s="21"/>
    </row>
    <row r="15" spans="1:10" s="3" customFormat="1" ht="16.5" customHeight="1" x14ac:dyDescent="0.2">
      <c r="A15" s="32"/>
      <c r="B15" s="33"/>
      <c r="C15" s="32"/>
      <c r="D15" s="32"/>
      <c r="E15" s="32"/>
      <c r="F15" s="13" t="s">
        <v>10</v>
      </c>
      <c r="G15" s="13" t="s">
        <v>11</v>
      </c>
      <c r="H15" s="13" t="s">
        <v>10</v>
      </c>
      <c r="I15" s="13" t="s">
        <v>11</v>
      </c>
    </row>
    <row r="16" spans="1:10" s="3" customFormat="1" ht="12.6" x14ac:dyDescent="0.2">
      <c r="A16" s="29">
        <v>1</v>
      </c>
      <c r="B16" s="30" t="s">
        <v>16</v>
      </c>
      <c r="C16" s="29">
        <v>3</v>
      </c>
      <c r="D16" s="29">
        <v>4</v>
      </c>
      <c r="E16" s="29">
        <v>5</v>
      </c>
      <c r="F16" s="31">
        <v>6</v>
      </c>
      <c r="G16" s="31">
        <v>7</v>
      </c>
      <c r="H16" s="31">
        <v>8</v>
      </c>
      <c r="I16" s="31">
        <v>9</v>
      </c>
    </row>
    <row r="17" spans="1:9" ht="18.45" customHeight="1" x14ac:dyDescent="0.2">
      <c r="A17" s="34" t="s">
        <v>28</v>
      </c>
      <c r="B17" s="35"/>
      <c r="C17" s="35"/>
      <c r="D17" s="35"/>
      <c r="E17" s="35"/>
      <c r="F17" s="35"/>
      <c r="G17" s="35"/>
      <c r="H17" s="35"/>
      <c r="I17" s="35"/>
    </row>
    <row r="18" spans="1:9" ht="18.45" customHeight="1" x14ac:dyDescent="0.2">
      <c r="A18" s="34" t="s">
        <v>29</v>
      </c>
      <c r="B18" s="35"/>
      <c r="C18" s="35"/>
      <c r="D18" s="35"/>
      <c r="E18" s="35"/>
      <c r="F18" s="35"/>
      <c r="G18" s="35"/>
      <c r="H18" s="35"/>
      <c r="I18" s="35"/>
    </row>
    <row r="19" spans="1:9" ht="22.8" x14ac:dyDescent="0.2">
      <c r="A19" s="36">
        <v>1</v>
      </c>
      <c r="B19" s="37" t="s">
        <v>30</v>
      </c>
      <c r="C19" s="36" t="s">
        <v>31</v>
      </c>
      <c r="D19" s="38" t="s">
        <v>32</v>
      </c>
      <c r="E19" s="38">
        <v>5.3400000000000003E-2</v>
      </c>
      <c r="F19" s="39">
        <v>1383.1</v>
      </c>
      <c r="G19" s="39">
        <v>73.86</v>
      </c>
      <c r="H19" s="47">
        <f>F19*7.87</f>
        <v>10884.996999999999</v>
      </c>
      <c r="I19" s="47">
        <f>G19*7.87</f>
        <v>581.27819999999997</v>
      </c>
    </row>
    <row r="20" spans="1:9" ht="22.8" x14ac:dyDescent="0.2">
      <c r="A20" s="36">
        <v>2</v>
      </c>
      <c r="B20" s="37" t="s">
        <v>33</v>
      </c>
      <c r="C20" s="36" t="s">
        <v>34</v>
      </c>
      <c r="D20" s="38" t="s">
        <v>32</v>
      </c>
      <c r="E20" s="38">
        <v>1.26222E-2</v>
      </c>
      <c r="F20" s="39">
        <v>31060</v>
      </c>
      <c r="G20" s="39">
        <v>392.05</v>
      </c>
      <c r="H20" s="47">
        <f t="shared" ref="H20:H73" si="0">F20*7.87</f>
        <v>244442.2</v>
      </c>
      <c r="I20" s="47">
        <f t="shared" ref="I20:I73" si="1">G20*7.87</f>
        <v>3085.4335000000001</v>
      </c>
    </row>
    <row r="21" spans="1:9" ht="22.8" x14ac:dyDescent="0.2">
      <c r="A21" s="36">
        <v>3</v>
      </c>
      <c r="B21" s="37" t="s">
        <v>35</v>
      </c>
      <c r="C21" s="36" t="s">
        <v>36</v>
      </c>
      <c r="D21" s="38" t="s">
        <v>32</v>
      </c>
      <c r="E21" s="38">
        <v>5.5199999999999997E-3</v>
      </c>
      <c r="F21" s="39">
        <v>3219.2</v>
      </c>
      <c r="G21" s="39">
        <v>17.77</v>
      </c>
      <c r="H21" s="47">
        <f t="shared" si="0"/>
        <v>25335.103999999999</v>
      </c>
      <c r="I21" s="47">
        <f t="shared" si="1"/>
        <v>139.84989999999999</v>
      </c>
    </row>
    <row r="22" spans="1:9" ht="22.8" x14ac:dyDescent="0.2">
      <c r="A22" s="36">
        <v>4</v>
      </c>
      <c r="B22" s="37" t="s">
        <v>37</v>
      </c>
      <c r="C22" s="36" t="s">
        <v>38</v>
      </c>
      <c r="D22" s="38" t="s">
        <v>32</v>
      </c>
      <c r="E22" s="38">
        <v>7.6499999999999997E-3</v>
      </c>
      <c r="F22" s="39">
        <v>1500</v>
      </c>
      <c r="G22" s="39">
        <v>11.48</v>
      </c>
      <c r="H22" s="47">
        <f t="shared" si="0"/>
        <v>11805</v>
      </c>
      <c r="I22" s="47">
        <f t="shared" si="1"/>
        <v>90.3476</v>
      </c>
    </row>
    <row r="23" spans="1:9" ht="22.8" x14ac:dyDescent="0.2">
      <c r="A23" s="36">
        <v>5</v>
      </c>
      <c r="B23" s="37" t="s">
        <v>39</v>
      </c>
      <c r="C23" s="36" t="s">
        <v>40</v>
      </c>
      <c r="D23" s="38" t="s">
        <v>32</v>
      </c>
      <c r="E23" s="38">
        <v>2.1326000000000001E-3</v>
      </c>
      <c r="F23" s="39">
        <v>1554.2</v>
      </c>
      <c r="G23" s="39">
        <v>3.3</v>
      </c>
      <c r="H23" s="47">
        <f t="shared" si="0"/>
        <v>12231.554</v>
      </c>
      <c r="I23" s="47">
        <f t="shared" si="1"/>
        <v>25.971</v>
      </c>
    </row>
    <row r="24" spans="1:9" ht="22.8" x14ac:dyDescent="0.2">
      <c r="A24" s="36">
        <v>6</v>
      </c>
      <c r="B24" s="37" t="s">
        <v>41</v>
      </c>
      <c r="C24" s="36" t="s">
        <v>42</v>
      </c>
      <c r="D24" s="38" t="s">
        <v>32</v>
      </c>
      <c r="E24" s="38">
        <v>1.0012500000000001E-2</v>
      </c>
      <c r="F24" s="39">
        <v>4041.7</v>
      </c>
      <c r="G24" s="39">
        <v>40.47</v>
      </c>
      <c r="H24" s="47">
        <f t="shared" si="0"/>
        <v>31808.179</v>
      </c>
      <c r="I24" s="47">
        <f t="shared" si="1"/>
        <v>318.49889999999999</v>
      </c>
    </row>
    <row r="25" spans="1:9" ht="22.8" x14ac:dyDescent="0.2">
      <c r="A25" s="36">
        <v>7</v>
      </c>
      <c r="B25" s="37" t="s">
        <v>43</v>
      </c>
      <c r="C25" s="36" t="s">
        <v>45</v>
      </c>
      <c r="D25" s="38" t="s">
        <v>44</v>
      </c>
      <c r="E25" s="38">
        <v>1.7</v>
      </c>
      <c r="F25" s="39">
        <v>2.44</v>
      </c>
      <c r="G25" s="39">
        <v>4.1500000000000004</v>
      </c>
      <c r="H25" s="47">
        <f t="shared" si="0"/>
        <v>19.2028</v>
      </c>
      <c r="I25" s="47">
        <f t="shared" si="1"/>
        <v>32.660500000000006</v>
      </c>
    </row>
    <row r="26" spans="1:9" ht="22.8" x14ac:dyDescent="0.2">
      <c r="A26" s="36">
        <v>8</v>
      </c>
      <c r="B26" s="37" t="s">
        <v>43</v>
      </c>
      <c r="C26" s="36" t="s">
        <v>45</v>
      </c>
      <c r="D26" s="38" t="s">
        <v>44</v>
      </c>
      <c r="E26" s="38">
        <v>1.6435</v>
      </c>
      <c r="F26" s="39">
        <v>2.44</v>
      </c>
      <c r="G26" s="39">
        <v>4.01</v>
      </c>
      <c r="H26" s="47">
        <f t="shared" si="0"/>
        <v>19.2028</v>
      </c>
      <c r="I26" s="47">
        <f t="shared" si="1"/>
        <v>31.558699999999998</v>
      </c>
    </row>
    <row r="27" spans="1:9" ht="22.8" x14ac:dyDescent="0.2">
      <c r="A27" s="36">
        <v>9</v>
      </c>
      <c r="B27" s="37" t="s">
        <v>43</v>
      </c>
      <c r="C27" s="36" t="s">
        <v>45</v>
      </c>
      <c r="D27" s="38" t="s">
        <v>44</v>
      </c>
      <c r="E27" s="38">
        <v>11.730510000000001</v>
      </c>
      <c r="F27" s="39">
        <v>2.44</v>
      </c>
      <c r="G27" s="39">
        <v>28.62</v>
      </c>
      <c r="H27" s="47">
        <f t="shared" si="0"/>
        <v>19.2028</v>
      </c>
      <c r="I27" s="47">
        <f t="shared" si="1"/>
        <v>225.23940000000002</v>
      </c>
    </row>
    <row r="28" spans="1:9" ht="22.8" x14ac:dyDescent="0.2">
      <c r="A28" s="36">
        <v>10</v>
      </c>
      <c r="B28" s="37" t="s">
        <v>46</v>
      </c>
      <c r="C28" s="36" t="s">
        <v>47</v>
      </c>
      <c r="D28" s="38" t="s">
        <v>44</v>
      </c>
      <c r="E28" s="38">
        <v>6.7839423999999999</v>
      </c>
      <c r="F28" s="39">
        <v>3.15</v>
      </c>
      <c r="G28" s="39">
        <v>21.35</v>
      </c>
      <c r="H28" s="47">
        <f t="shared" si="0"/>
        <v>24.790499999999998</v>
      </c>
      <c r="I28" s="47">
        <f t="shared" si="1"/>
        <v>168.02450000000002</v>
      </c>
    </row>
    <row r="29" spans="1:9" ht="22.8" x14ac:dyDescent="0.2">
      <c r="A29" s="36">
        <v>11</v>
      </c>
      <c r="B29" s="37" t="s">
        <v>48</v>
      </c>
      <c r="C29" s="36" t="s">
        <v>49</v>
      </c>
      <c r="D29" s="38" t="s">
        <v>50</v>
      </c>
      <c r="E29" s="38">
        <v>240.41040000000001</v>
      </c>
      <c r="F29" s="39">
        <v>30</v>
      </c>
      <c r="G29" s="39">
        <v>7212.31</v>
      </c>
      <c r="H29" s="47">
        <f t="shared" si="0"/>
        <v>236.1</v>
      </c>
      <c r="I29" s="47">
        <f t="shared" si="1"/>
        <v>56760.879700000005</v>
      </c>
    </row>
    <row r="30" spans="1:9" ht="22.8" x14ac:dyDescent="0.2">
      <c r="A30" s="36">
        <v>12</v>
      </c>
      <c r="B30" s="37" t="s">
        <v>51</v>
      </c>
      <c r="C30" s="36" t="s">
        <v>52</v>
      </c>
      <c r="D30" s="38" t="s">
        <v>32</v>
      </c>
      <c r="E30" s="38">
        <v>4.0050000000000002E-2</v>
      </c>
      <c r="F30" s="39">
        <v>30030</v>
      </c>
      <c r="G30" s="39">
        <v>1202.7</v>
      </c>
      <c r="H30" s="47">
        <f t="shared" si="0"/>
        <v>236336.1</v>
      </c>
      <c r="I30" s="47">
        <f t="shared" si="1"/>
        <v>9465.2489999999998</v>
      </c>
    </row>
    <row r="31" spans="1:9" ht="22.8" x14ac:dyDescent="0.2">
      <c r="A31" s="36">
        <v>13</v>
      </c>
      <c r="B31" s="37" t="s">
        <v>53</v>
      </c>
      <c r="C31" s="36" t="s">
        <v>54</v>
      </c>
      <c r="D31" s="38" t="s">
        <v>55</v>
      </c>
      <c r="E31" s="38">
        <v>49.2</v>
      </c>
      <c r="F31" s="39">
        <v>9.0399999999999991</v>
      </c>
      <c r="G31" s="39">
        <v>444.77</v>
      </c>
      <c r="H31" s="47">
        <f t="shared" si="0"/>
        <v>71.144799999999989</v>
      </c>
      <c r="I31" s="47">
        <f t="shared" si="1"/>
        <v>3500.3398999999999</v>
      </c>
    </row>
    <row r="32" spans="1:9" ht="22.8" x14ac:dyDescent="0.2">
      <c r="A32" s="36">
        <v>14</v>
      </c>
      <c r="B32" s="37" t="s">
        <v>56</v>
      </c>
      <c r="C32" s="36" t="s">
        <v>57</v>
      </c>
      <c r="D32" s="38" t="s">
        <v>32</v>
      </c>
      <c r="E32" s="38">
        <v>7.5954999999999998E-3</v>
      </c>
      <c r="F32" s="39">
        <v>10315.01</v>
      </c>
      <c r="G32" s="39">
        <v>78.349999999999994</v>
      </c>
      <c r="H32" s="47">
        <f t="shared" si="0"/>
        <v>81179.128700000001</v>
      </c>
      <c r="I32" s="47">
        <f t="shared" si="1"/>
        <v>616.61449999999991</v>
      </c>
    </row>
    <row r="33" spans="1:9" ht="22.8" x14ac:dyDescent="0.2">
      <c r="A33" s="36">
        <v>15</v>
      </c>
      <c r="B33" s="37" t="s">
        <v>58</v>
      </c>
      <c r="C33" s="36" t="s">
        <v>59</v>
      </c>
      <c r="D33" s="38" t="s">
        <v>32</v>
      </c>
      <c r="E33" s="38">
        <v>3.1373999999999998E-3</v>
      </c>
      <c r="F33" s="39">
        <v>14830</v>
      </c>
      <c r="G33" s="39">
        <v>46.53</v>
      </c>
      <c r="H33" s="47">
        <f t="shared" si="0"/>
        <v>116712.1</v>
      </c>
      <c r="I33" s="47">
        <f t="shared" si="1"/>
        <v>366.19110000000001</v>
      </c>
    </row>
    <row r="34" spans="1:9" ht="22.8" x14ac:dyDescent="0.2">
      <c r="A34" s="36">
        <v>16</v>
      </c>
      <c r="B34" s="37" t="s">
        <v>60</v>
      </c>
      <c r="C34" s="36" t="s">
        <v>61</v>
      </c>
      <c r="D34" s="38" t="s">
        <v>55</v>
      </c>
      <c r="E34" s="38">
        <v>0.34848000000000001</v>
      </c>
      <c r="F34" s="39">
        <v>9.0399999999999991</v>
      </c>
      <c r="G34" s="39">
        <v>3.15</v>
      </c>
      <c r="H34" s="47">
        <f t="shared" si="0"/>
        <v>71.144799999999989</v>
      </c>
      <c r="I34" s="47">
        <f t="shared" si="1"/>
        <v>24.790499999999998</v>
      </c>
    </row>
    <row r="35" spans="1:9" ht="22.8" x14ac:dyDescent="0.2">
      <c r="A35" s="36">
        <v>17</v>
      </c>
      <c r="B35" s="37" t="s">
        <v>62</v>
      </c>
      <c r="C35" s="36" t="s">
        <v>63</v>
      </c>
      <c r="D35" s="38" t="s">
        <v>32</v>
      </c>
      <c r="E35" s="38">
        <v>1.9999999999999999E-7</v>
      </c>
      <c r="F35" s="39">
        <v>11978</v>
      </c>
      <c r="G35" s="39"/>
      <c r="H35" s="47">
        <f t="shared" si="0"/>
        <v>94266.86</v>
      </c>
      <c r="I35" s="47">
        <f t="shared" si="1"/>
        <v>0</v>
      </c>
    </row>
    <row r="36" spans="1:9" ht="22.8" x14ac:dyDescent="0.2">
      <c r="A36" s="36">
        <v>18</v>
      </c>
      <c r="B36" s="37" t="s">
        <v>62</v>
      </c>
      <c r="C36" s="36" t="s">
        <v>63</v>
      </c>
      <c r="D36" s="38" t="s">
        <v>32</v>
      </c>
      <c r="E36" s="38">
        <v>7.3686999999999997E-3</v>
      </c>
      <c r="F36" s="39">
        <v>11978</v>
      </c>
      <c r="G36" s="39">
        <v>88.26</v>
      </c>
      <c r="H36" s="47">
        <f t="shared" si="0"/>
        <v>94266.86</v>
      </c>
      <c r="I36" s="47">
        <f t="shared" si="1"/>
        <v>694.60620000000006</v>
      </c>
    </row>
    <row r="37" spans="1:9" ht="22.8" x14ac:dyDescent="0.2">
      <c r="A37" s="36">
        <v>19</v>
      </c>
      <c r="B37" s="37" t="s">
        <v>62</v>
      </c>
      <c r="C37" s="36" t="s">
        <v>63</v>
      </c>
      <c r="D37" s="38" t="s">
        <v>32</v>
      </c>
      <c r="E37" s="38">
        <v>5.0899999999999999E-3</v>
      </c>
      <c r="F37" s="39">
        <v>11978</v>
      </c>
      <c r="G37" s="39">
        <v>60.97</v>
      </c>
      <c r="H37" s="47">
        <f t="shared" si="0"/>
        <v>94266.86</v>
      </c>
      <c r="I37" s="47">
        <f t="shared" si="1"/>
        <v>479.83389999999997</v>
      </c>
    </row>
    <row r="38" spans="1:9" ht="22.8" x14ac:dyDescent="0.2">
      <c r="A38" s="36">
        <v>20</v>
      </c>
      <c r="B38" s="37" t="s">
        <v>64</v>
      </c>
      <c r="C38" s="36" t="s">
        <v>65</v>
      </c>
      <c r="D38" s="38" t="s">
        <v>32</v>
      </c>
      <c r="E38" s="38">
        <v>1.2682499999999999E-2</v>
      </c>
      <c r="F38" s="39">
        <v>3938.2</v>
      </c>
      <c r="G38" s="39">
        <v>49.95</v>
      </c>
      <c r="H38" s="47">
        <f t="shared" si="0"/>
        <v>30993.633999999998</v>
      </c>
      <c r="I38" s="47">
        <f t="shared" si="1"/>
        <v>393.10650000000004</v>
      </c>
    </row>
    <row r="39" spans="1:9" ht="22.8" x14ac:dyDescent="0.2">
      <c r="A39" s="36">
        <v>21</v>
      </c>
      <c r="B39" s="37" t="s">
        <v>66</v>
      </c>
      <c r="C39" s="36" t="s">
        <v>67</v>
      </c>
      <c r="D39" s="38" t="s">
        <v>68</v>
      </c>
      <c r="E39" s="38">
        <v>0.2436711</v>
      </c>
      <c r="F39" s="39">
        <v>737</v>
      </c>
      <c r="G39" s="39">
        <v>179.58</v>
      </c>
      <c r="H39" s="47">
        <f t="shared" si="0"/>
        <v>5800.1900000000005</v>
      </c>
      <c r="I39" s="47">
        <f t="shared" si="1"/>
        <v>1413.2946000000002</v>
      </c>
    </row>
    <row r="40" spans="1:9" ht="22.8" x14ac:dyDescent="0.2">
      <c r="A40" s="36">
        <v>22</v>
      </c>
      <c r="B40" s="37" t="s">
        <v>69</v>
      </c>
      <c r="C40" s="36" t="s">
        <v>70</v>
      </c>
      <c r="D40" s="38" t="s">
        <v>55</v>
      </c>
      <c r="E40" s="38">
        <v>4.8555000000000001</v>
      </c>
      <c r="F40" s="39">
        <v>24.41</v>
      </c>
      <c r="G40" s="39">
        <v>118.52</v>
      </c>
      <c r="H40" s="47">
        <f t="shared" si="0"/>
        <v>192.10670000000002</v>
      </c>
      <c r="I40" s="47">
        <f t="shared" si="1"/>
        <v>932.75239999999997</v>
      </c>
    </row>
    <row r="41" spans="1:9" ht="22.8" x14ac:dyDescent="0.2">
      <c r="A41" s="36">
        <v>23</v>
      </c>
      <c r="B41" s="37" t="s">
        <v>71</v>
      </c>
      <c r="C41" s="36" t="s">
        <v>72</v>
      </c>
      <c r="D41" s="38" t="s">
        <v>55</v>
      </c>
      <c r="E41" s="38">
        <v>19.750800000000002</v>
      </c>
      <c r="F41" s="39">
        <v>7.8</v>
      </c>
      <c r="G41" s="39">
        <v>154.06</v>
      </c>
      <c r="H41" s="47">
        <f t="shared" si="0"/>
        <v>61.386000000000003</v>
      </c>
      <c r="I41" s="47">
        <f t="shared" si="1"/>
        <v>1212.4521999999999</v>
      </c>
    </row>
    <row r="42" spans="1:9" ht="22.8" x14ac:dyDescent="0.2">
      <c r="A42" s="36">
        <v>24</v>
      </c>
      <c r="B42" s="37" t="s">
        <v>73</v>
      </c>
      <c r="C42" s="36" t="s">
        <v>74</v>
      </c>
      <c r="D42" s="38" t="s">
        <v>50</v>
      </c>
      <c r="E42" s="38">
        <v>5.2319999999999998E-2</v>
      </c>
      <c r="F42" s="39">
        <v>37.43</v>
      </c>
      <c r="G42" s="39">
        <v>1.96</v>
      </c>
      <c r="H42" s="47">
        <f t="shared" si="0"/>
        <v>294.57409999999999</v>
      </c>
      <c r="I42" s="47">
        <f t="shared" si="1"/>
        <v>15.4252</v>
      </c>
    </row>
    <row r="43" spans="1:9" ht="22.8" x14ac:dyDescent="0.2">
      <c r="A43" s="36">
        <v>25</v>
      </c>
      <c r="B43" s="37" t="s">
        <v>75</v>
      </c>
      <c r="C43" s="36" t="s">
        <v>76</v>
      </c>
      <c r="D43" s="38" t="s">
        <v>32</v>
      </c>
      <c r="E43" s="38">
        <v>1.5999999999999999E-6</v>
      </c>
      <c r="F43" s="39">
        <v>37900</v>
      </c>
      <c r="G43" s="39">
        <v>0.06</v>
      </c>
      <c r="H43" s="47">
        <f t="shared" si="0"/>
        <v>298273</v>
      </c>
      <c r="I43" s="47">
        <f t="shared" si="1"/>
        <v>0.47220000000000001</v>
      </c>
    </row>
    <row r="44" spans="1:9" ht="22.8" x14ac:dyDescent="0.2">
      <c r="A44" s="36">
        <v>26</v>
      </c>
      <c r="B44" s="37" t="s">
        <v>77</v>
      </c>
      <c r="C44" s="36" t="s">
        <v>78</v>
      </c>
      <c r="D44" s="38" t="s">
        <v>79</v>
      </c>
      <c r="E44" s="38">
        <v>9.8099999999999993E-3</v>
      </c>
      <c r="F44" s="39">
        <v>84.75</v>
      </c>
      <c r="G44" s="39">
        <v>0.83</v>
      </c>
      <c r="H44" s="47">
        <f t="shared" si="0"/>
        <v>666.98249999999996</v>
      </c>
      <c r="I44" s="47">
        <f t="shared" si="1"/>
        <v>6.5320999999999998</v>
      </c>
    </row>
    <row r="45" spans="1:9" ht="22.8" x14ac:dyDescent="0.2">
      <c r="A45" s="36">
        <v>27</v>
      </c>
      <c r="B45" s="37" t="s">
        <v>80</v>
      </c>
      <c r="C45" s="36" t="s">
        <v>81</v>
      </c>
      <c r="D45" s="38" t="s">
        <v>44</v>
      </c>
      <c r="E45" s="38">
        <v>3.5975999999999998E-3</v>
      </c>
      <c r="F45" s="39">
        <v>108.4</v>
      </c>
      <c r="G45" s="39">
        <v>0.39</v>
      </c>
      <c r="H45" s="47">
        <f t="shared" si="0"/>
        <v>853.10800000000006</v>
      </c>
      <c r="I45" s="47">
        <f t="shared" si="1"/>
        <v>3.0693000000000001</v>
      </c>
    </row>
    <row r="46" spans="1:9" ht="34.200000000000003" x14ac:dyDescent="0.2">
      <c r="A46" s="36">
        <v>28</v>
      </c>
      <c r="B46" s="37" t="s">
        <v>82</v>
      </c>
      <c r="C46" s="36" t="s">
        <v>83</v>
      </c>
      <c r="D46" s="38" t="s">
        <v>32</v>
      </c>
      <c r="E46" s="38">
        <v>4.6724999999999996E-3</v>
      </c>
      <c r="F46" s="39">
        <v>412</v>
      </c>
      <c r="G46" s="39">
        <v>1.93</v>
      </c>
      <c r="H46" s="47">
        <f t="shared" si="0"/>
        <v>3242.44</v>
      </c>
      <c r="I46" s="47">
        <f t="shared" si="1"/>
        <v>15.1891</v>
      </c>
    </row>
    <row r="47" spans="1:9" ht="22.8" x14ac:dyDescent="0.2">
      <c r="A47" s="36">
        <v>29</v>
      </c>
      <c r="B47" s="37" t="s">
        <v>84</v>
      </c>
      <c r="C47" s="36" t="s">
        <v>85</v>
      </c>
      <c r="D47" s="38" t="s">
        <v>32</v>
      </c>
      <c r="E47" s="38">
        <v>1.6799999999999999E-2</v>
      </c>
      <c r="F47" s="39">
        <v>1836</v>
      </c>
      <c r="G47" s="39">
        <v>30.84</v>
      </c>
      <c r="H47" s="47">
        <f t="shared" si="0"/>
        <v>14449.32</v>
      </c>
      <c r="I47" s="47">
        <f t="shared" si="1"/>
        <v>242.71080000000001</v>
      </c>
    </row>
    <row r="48" spans="1:9" ht="22.8" x14ac:dyDescent="0.2">
      <c r="A48" s="36">
        <v>30</v>
      </c>
      <c r="B48" s="37" t="s">
        <v>86</v>
      </c>
      <c r="C48" s="36" t="s">
        <v>87</v>
      </c>
      <c r="D48" s="38" t="s">
        <v>44</v>
      </c>
      <c r="E48" s="38">
        <v>0.29499999999999998</v>
      </c>
      <c r="F48" s="39">
        <v>592.76</v>
      </c>
      <c r="G48" s="39">
        <v>174.86</v>
      </c>
      <c r="H48" s="47">
        <f t="shared" si="0"/>
        <v>4665.0212000000001</v>
      </c>
      <c r="I48" s="47">
        <f t="shared" si="1"/>
        <v>1376.1482000000001</v>
      </c>
    </row>
    <row r="49" spans="1:9" ht="22.8" x14ac:dyDescent="0.2">
      <c r="A49" s="36">
        <v>31</v>
      </c>
      <c r="B49" s="37" t="s">
        <v>88</v>
      </c>
      <c r="C49" s="36" t="s">
        <v>89</v>
      </c>
      <c r="D49" s="38" t="s">
        <v>44</v>
      </c>
      <c r="E49" s="38">
        <v>7.1399999999999996E-3</v>
      </c>
      <c r="F49" s="39">
        <v>730</v>
      </c>
      <c r="G49" s="39">
        <v>5.21</v>
      </c>
      <c r="H49" s="47">
        <f t="shared" si="0"/>
        <v>5745.1</v>
      </c>
      <c r="I49" s="47">
        <f t="shared" si="1"/>
        <v>41.002699999999997</v>
      </c>
    </row>
    <row r="50" spans="1:9" ht="22.8" x14ac:dyDescent="0.2">
      <c r="A50" s="36">
        <v>32</v>
      </c>
      <c r="B50" s="37" t="s">
        <v>90</v>
      </c>
      <c r="C50" s="36" t="s">
        <v>91</v>
      </c>
      <c r="D50" s="38" t="s">
        <v>32</v>
      </c>
      <c r="E50" s="38">
        <v>0.12682499999999999</v>
      </c>
      <c r="F50" s="39">
        <v>491.01</v>
      </c>
      <c r="G50" s="39">
        <v>62.27</v>
      </c>
      <c r="H50" s="47">
        <f t="shared" si="0"/>
        <v>3864.2487000000001</v>
      </c>
      <c r="I50" s="47">
        <f t="shared" si="1"/>
        <v>490.06490000000002</v>
      </c>
    </row>
    <row r="51" spans="1:9" ht="22.8" x14ac:dyDescent="0.2">
      <c r="A51" s="36">
        <v>33</v>
      </c>
      <c r="B51" s="37" t="s">
        <v>92</v>
      </c>
      <c r="C51" s="36" t="s">
        <v>93</v>
      </c>
      <c r="D51" s="38" t="s">
        <v>44</v>
      </c>
      <c r="E51" s="38">
        <v>2.5364999999999999E-2</v>
      </c>
      <c r="F51" s="39">
        <v>395</v>
      </c>
      <c r="G51" s="39">
        <v>10.02</v>
      </c>
      <c r="H51" s="47">
        <f t="shared" si="0"/>
        <v>3108.65</v>
      </c>
      <c r="I51" s="47">
        <f t="shared" si="1"/>
        <v>78.857399999999998</v>
      </c>
    </row>
    <row r="52" spans="1:9" ht="22.8" x14ac:dyDescent="0.2">
      <c r="A52" s="36">
        <v>34</v>
      </c>
      <c r="B52" s="37" t="s">
        <v>94</v>
      </c>
      <c r="C52" s="36" t="s">
        <v>95</v>
      </c>
      <c r="D52" s="38" t="s">
        <v>44</v>
      </c>
      <c r="E52" s="38">
        <v>3.0000000000000001E-3</v>
      </c>
      <c r="F52" s="39">
        <v>519.79999999999995</v>
      </c>
      <c r="G52" s="39">
        <v>1.56</v>
      </c>
      <c r="H52" s="47">
        <f t="shared" si="0"/>
        <v>4090.8259999999996</v>
      </c>
      <c r="I52" s="47">
        <f t="shared" si="1"/>
        <v>12.277200000000001</v>
      </c>
    </row>
    <row r="53" spans="1:9" ht="22.8" x14ac:dyDescent="0.2">
      <c r="A53" s="36">
        <v>35</v>
      </c>
      <c r="B53" s="37" t="s">
        <v>96</v>
      </c>
      <c r="C53" s="36" t="s">
        <v>97</v>
      </c>
      <c r="D53" s="38" t="s">
        <v>44</v>
      </c>
      <c r="E53" s="38">
        <v>1.2239999999999999E-2</v>
      </c>
      <c r="F53" s="39">
        <v>497</v>
      </c>
      <c r="G53" s="39">
        <v>6.08</v>
      </c>
      <c r="H53" s="47">
        <f t="shared" si="0"/>
        <v>3911.39</v>
      </c>
      <c r="I53" s="47">
        <f t="shared" si="1"/>
        <v>47.849600000000002</v>
      </c>
    </row>
    <row r="54" spans="1:9" ht="22.8" x14ac:dyDescent="0.2">
      <c r="A54" s="36">
        <v>36</v>
      </c>
      <c r="B54" s="37" t="s">
        <v>98</v>
      </c>
      <c r="C54" s="36" t="s">
        <v>99</v>
      </c>
      <c r="D54" s="38" t="s">
        <v>32</v>
      </c>
      <c r="E54" s="38">
        <v>4.0548000000000001E-2</v>
      </c>
      <c r="F54" s="39">
        <v>5989</v>
      </c>
      <c r="G54" s="39">
        <v>242.84</v>
      </c>
      <c r="H54" s="47">
        <f t="shared" si="0"/>
        <v>47133.43</v>
      </c>
      <c r="I54" s="47">
        <f t="shared" si="1"/>
        <v>1911.1508000000001</v>
      </c>
    </row>
    <row r="55" spans="1:9" ht="45.6" x14ac:dyDescent="0.2">
      <c r="A55" s="36">
        <v>37</v>
      </c>
      <c r="B55" s="37" t="s">
        <v>100</v>
      </c>
      <c r="C55" s="36" t="s">
        <v>101</v>
      </c>
      <c r="D55" s="38" t="s">
        <v>102</v>
      </c>
      <c r="E55" s="38">
        <v>2.9619999999999999E-4</v>
      </c>
      <c r="F55" s="39">
        <v>50.24</v>
      </c>
      <c r="G55" s="39">
        <v>0.01</v>
      </c>
      <c r="H55" s="47">
        <f t="shared" si="0"/>
        <v>395.3888</v>
      </c>
      <c r="I55" s="47">
        <f t="shared" si="1"/>
        <v>7.8700000000000006E-2</v>
      </c>
    </row>
    <row r="56" spans="1:9" ht="22.8" x14ac:dyDescent="0.2">
      <c r="A56" s="36">
        <v>38</v>
      </c>
      <c r="B56" s="37" t="s">
        <v>103</v>
      </c>
      <c r="C56" s="36" t="s">
        <v>104</v>
      </c>
      <c r="D56" s="38" t="s">
        <v>32</v>
      </c>
      <c r="E56" s="38">
        <v>3.78E-2</v>
      </c>
      <c r="F56" s="39">
        <v>4455.2</v>
      </c>
      <c r="G56" s="39">
        <v>168.41</v>
      </c>
      <c r="H56" s="47">
        <f t="shared" si="0"/>
        <v>35062.423999999999</v>
      </c>
      <c r="I56" s="47">
        <f t="shared" si="1"/>
        <v>1325.3867</v>
      </c>
    </row>
    <row r="57" spans="1:9" ht="22.8" x14ac:dyDescent="0.2">
      <c r="A57" s="36">
        <v>39</v>
      </c>
      <c r="B57" s="37" t="s">
        <v>103</v>
      </c>
      <c r="C57" s="36" t="s">
        <v>104</v>
      </c>
      <c r="D57" s="38" t="s">
        <v>32</v>
      </c>
      <c r="E57" s="38">
        <v>4.9999999999999998E-7</v>
      </c>
      <c r="F57" s="39">
        <v>4455.2</v>
      </c>
      <c r="G57" s="39"/>
      <c r="H57" s="47">
        <f t="shared" si="0"/>
        <v>35062.423999999999</v>
      </c>
      <c r="I57" s="47">
        <f t="shared" si="1"/>
        <v>0</v>
      </c>
    </row>
    <row r="58" spans="1:9" ht="22.8" x14ac:dyDescent="0.2">
      <c r="A58" s="36">
        <v>40</v>
      </c>
      <c r="B58" s="37" t="s">
        <v>105</v>
      </c>
      <c r="C58" s="36" t="s">
        <v>106</v>
      </c>
      <c r="D58" s="38" t="s">
        <v>32</v>
      </c>
      <c r="E58" s="38">
        <v>3.0700000000000001E-5</v>
      </c>
      <c r="F58" s="39">
        <v>4920</v>
      </c>
      <c r="G58" s="39">
        <v>0.15</v>
      </c>
      <c r="H58" s="47">
        <f t="shared" si="0"/>
        <v>38720.400000000001</v>
      </c>
      <c r="I58" s="47">
        <f t="shared" si="1"/>
        <v>1.1804999999999999</v>
      </c>
    </row>
    <row r="59" spans="1:9" ht="34.200000000000003" x14ac:dyDescent="0.2">
      <c r="A59" s="36">
        <v>41</v>
      </c>
      <c r="B59" s="37" t="s">
        <v>107</v>
      </c>
      <c r="C59" s="36" t="s">
        <v>108</v>
      </c>
      <c r="D59" s="38" t="s">
        <v>44</v>
      </c>
      <c r="E59" s="38">
        <v>1.820154</v>
      </c>
      <c r="F59" s="39">
        <v>558.33000000000004</v>
      </c>
      <c r="G59" s="39">
        <v>1016.24</v>
      </c>
      <c r="H59" s="47">
        <f t="shared" si="0"/>
        <v>4394.0571</v>
      </c>
      <c r="I59" s="47">
        <f t="shared" si="1"/>
        <v>7997.8087999999998</v>
      </c>
    </row>
    <row r="60" spans="1:9" ht="22.8" x14ac:dyDescent="0.2">
      <c r="A60" s="36">
        <v>42</v>
      </c>
      <c r="B60" s="37" t="s">
        <v>109</v>
      </c>
      <c r="C60" s="36" t="s">
        <v>110</v>
      </c>
      <c r="D60" s="38" t="s">
        <v>44</v>
      </c>
      <c r="E60" s="38">
        <v>4.4999999999999998E-2</v>
      </c>
      <c r="F60" s="39">
        <v>1250</v>
      </c>
      <c r="G60" s="39">
        <v>56.25</v>
      </c>
      <c r="H60" s="47">
        <f t="shared" si="0"/>
        <v>9837.5</v>
      </c>
      <c r="I60" s="47">
        <f t="shared" si="1"/>
        <v>442.6875</v>
      </c>
    </row>
    <row r="61" spans="1:9" ht="34.200000000000003" x14ac:dyDescent="0.2">
      <c r="A61" s="36">
        <v>43</v>
      </c>
      <c r="B61" s="37" t="s">
        <v>111</v>
      </c>
      <c r="C61" s="36" t="s">
        <v>112</v>
      </c>
      <c r="D61" s="38" t="s">
        <v>44</v>
      </c>
      <c r="E61" s="38">
        <v>1.63E-5</v>
      </c>
      <c r="F61" s="39">
        <v>1700</v>
      </c>
      <c r="G61" s="39">
        <v>0.03</v>
      </c>
      <c r="H61" s="47">
        <f t="shared" si="0"/>
        <v>13379</v>
      </c>
      <c r="I61" s="47">
        <f t="shared" si="1"/>
        <v>0.2361</v>
      </c>
    </row>
    <row r="62" spans="1:9" ht="34.200000000000003" x14ac:dyDescent="0.2">
      <c r="A62" s="36">
        <v>44</v>
      </c>
      <c r="B62" s="37" t="s">
        <v>113</v>
      </c>
      <c r="C62" s="36" t="s">
        <v>114</v>
      </c>
      <c r="D62" s="38" t="s">
        <v>44</v>
      </c>
      <c r="E62" s="38">
        <v>8.5000000000000006E-3</v>
      </c>
      <c r="F62" s="39">
        <v>880.01</v>
      </c>
      <c r="G62" s="39">
        <v>7.48</v>
      </c>
      <c r="H62" s="47">
        <f t="shared" si="0"/>
        <v>6925.6787000000004</v>
      </c>
      <c r="I62" s="47">
        <f t="shared" si="1"/>
        <v>58.867600000000003</v>
      </c>
    </row>
    <row r="63" spans="1:9" ht="34.200000000000003" x14ac:dyDescent="0.2">
      <c r="A63" s="36">
        <v>45</v>
      </c>
      <c r="B63" s="37" t="s">
        <v>115</v>
      </c>
      <c r="C63" s="36" t="s">
        <v>116</v>
      </c>
      <c r="D63" s="38" t="s">
        <v>44</v>
      </c>
      <c r="E63" s="38">
        <v>0.39677400000000002</v>
      </c>
      <c r="F63" s="39">
        <v>550</v>
      </c>
      <c r="G63" s="39">
        <v>218.23</v>
      </c>
      <c r="H63" s="47">
        <f t="shared" si="0"/>
        <v>4328.5</v>
      </c>
      <c r="I63" s="47">
        <f t="shared" si="1"/>
        <v>1717.4701</v>
      </c>
    </row>
    <row r="64" spans="1:9" ht="34.200000000000003" x14ac:dyDescent="0.2">
      <c r="A64" s="36">
        <v>46</v>
      </c>
      <c r="B64" s="37" t="s">
        <v>117</v>
      </c>
      <c r="C64" s="36" t="s">
        <v>118</v>
      </c>
      <c r="D64" s="38" t="s">
        <v>44</v>
      </c>
      <c r="E64" s="38">
        <v>0.95399999999999996</v>
      </c>
      <c r="F64" s="39">
        <v>1100</v>
      </c>
      <c r="G64" s="39">
        <v>1049.4000000000001</v>
      </c>
      <c r="H64" s="47">
        <f t="shared" si="0"/>
        <v>8657</v>
      </c>
      <c r="I64" s="47">
        <f t="shared" si="1"/>
        <v>8258.7780000000002</v>
      </c>
    </row>
    <row r="65" spans="1:9" ht="22.8" x14ac:dyDescent="0.2">
      <c r="A65" s="36">
        <v>47</v>
      </c>
      <c r="B65" s="37" t="s">
        <v>119</v>
      </c>
      <c r="C65" s="36" t="s">
        <v>120</v>
      </c>
      <c r="D65" s="38" t="s">
        <v>32</v>
      </c>
      <c r="E65" s="38">
        <v>2.3544E-3</v>
      </c>
      <c r="F65" s="39">
        <v>12900</v>
      </c>
      <c r="G65" s="39">
        <v>30.37</v>
      </c>
      <c r="H65" s="47">
        <f t="shared" si="0"/>
        <v>101523</v>
      </c>
      <c r="I65" s="47">
        <f t="shared" si="1"/>
        <v>239.0119</v>
      </c>
    </row>
    <row r="66" spans="1:9" ht="22.8" x14ac:dyDescent="0.2">
      <c r="A66" s="36">
        <v>48</v>
      </c>
      <c r="B66" s="37" t="s">
        <v>121</v>
      </c>
      <c r="C66" s="36" t="s">
        <v>122</v>
      </c>
      <c r="D66" s="38" t="s">
        <v>32</v>
      </c>
      <c r="E66" s="38">
        <v>4.8999999999999997E-6</v>
      </c>
      <c r="F66" s="39">
        <v>15620</v>
      </c>
      <c r="G66" s="39">
        <v>0.08</v>
      </c>
      <c r="H66" s="47">
        <f t="shared" si="0"/>
        <v>122929.40000000001</v>
      </c>
      <c r="I66" s="47">
        <f t="shared" si="1"/>
        <v>0.62960000000000005</v>
      </c>
    </row>
    <row r="67" spans="1:9" ht="22.8" x14ac:dyDescent="0.2">
      <c r="A67" s="36">
        <v>49</v>
      </c>
      <c r="B67" s="37" t="s">
        <v>121</v>
      </c>
      <c r="C67" s="36" t="s">
        <v>122</v>
      </c>
      <c r="D67" s="38" t="s">
        <v>32</v>
      </c>
      <c r="E67" s="38">
        <v>1.584E-4</v>
      </c>
      <c r="F67" s="39">
        <v>15620</v>
      </c>
      <c r="G67" s="39">
        <v>2.4700000000000002</v>
      </c>
      <c r="H67" s="47">
        <f t="shared" si="0"/>
        <v>122929.40000000001</v>
      </c>
      <c r="I67" s="47">
        <f t="shared" si="1"/>
        <v>19.4389</v>
      </c>
    </row>
    <row r="68" spans="1:9" ht="22.8" x14ac:dyDescent="0.2">
      <c r="A68" s="36">
        <v>50</v>
      </c>
      <c r="B68" s="37" t="s">
        <v>123</v>
      </c>
      <c r="C68" s="36" t="s">
        <v>124</v>
      </c>
      <c r="D68" s="38" t="s">
        <v>32</v>
      </c>
      <c r="E68" s="38">
        <v>3.168E-4</v>
      </c>
      <c r="F68" s="39">
        <v>14312.87</v>
      </c>
      <c r="G68" s="39">
        <v>4.53</v>
      </c>
      <c r="H68" s="47">
        <f t="shared" si="0"/>
        <v>112642.28690000001</v>
      </c>
      <c r="I68" s="47">
        <f t="shared" si="1"/>
        <v>35.6511</v>
      </c>
    </row>
    <row r="69" spans="1:9" ht="22.8" x14ac:dyDescent="0.2">
      <c r="A69" s="36">
        <v>51</v>
      </c>
      <c r="B69" s="37" t="s">
        <v>125</v>
      </c>
      <c r="C69" s="36" t="s">
        <v>126</v>
      </c>
      <c r="D69" s="38" t="s">
        <v>32</v>
      </c>
      <c r="E69" s="38">
        <v>2.6400000000000001E-5</v>
      </c>
      <c r="F69" s="39">
        <v>7640</v>
      </c>
      <c r="G69" s="39">
        <v>0.2</v>
      </c>
      <c r="H69" s="47">
        <f t="shared" si="0"/>
        <v>60126.8</v>
      </c>
      <c r="I69" s="47">
        <f t="shared" si="1"/>
        <v>1.5740000000000001</v>
      </c>
    </row>
    <row r="70" spans="1:9" ht="22.8" x14ac:dyDescent="0.2">
      <c r="A70" s="36">
        <v>52</v>
      </c>
      <c r="B70" s="37" t="s">
        <v>127</v>
      </c>
      <c r="C70" s="36" t="s">
        <v>128</v>
      </c>
      <c r="D70" s="38" t="s">
        <v>55</v>
      </c>
      <c r="E70" s="38">
        <v>9.5040000000000003E-3</v>
      </c>
      <c r="F70" s="39">
        <v>9.42</v>
      </c>
      <c r="G70" s="39">
        <v>0.09</v>
      </c>
      <c r="H70" s="47">
        <f t="shared" si="0"/>
        <v>74.135400000000004</v>
      </c>
      <c r="I70" s="47">
        <f t="shared" si="1"/>
        <v>0.70829999999999993</v>
      </c>
    </row>
    <row r="71" spans="1:9" ht="22.8" x14ac:dyDescent="0.2">
      <c r="A71" s="36">
        <v>53</v>
      </c>
      <c r="B71" s="37" t="s">
        <v>129</v>
      </c>
      <c r="C71" s="36" t="s">
        <v>130</v>
      </c>
      <c r="D71" s="38" t="s">
        <v>55</v>
      </c>
      <c r="E71" s="38">
        <v>4.9279999999999997E-2</v>
      </c>
      <c r="F71" s="39">
        <v>6.67</v>
      </c>
      <c r="G71" s="39">
        <v>0.33</v>
      </c>
      <c r="H71" s="47">
        <f t="shared" si="0"/>
        <v>52.492899999999999</v>
      </c>
      <c r="I71" s="47">
        <f t="shared" si="1"/>
        <v>2.5971000000000002</v>
      </c>
    </row>
    <row r="72" spans="1:9" ht="22.8" x14ac:dyDescent="0.2">
      <c r="A72" s="36">
        <v>54</v>
      </c>
      <c r="B72" s="37" t="s">
        <v>131</v>
      </c>
      <c r="C72" s="36" t="s">
        <v>132</v>
      </c>
      <c r="D72" s="38" t="s">
        <v>44</v>
      </c>
      <c r="E72" s="38">
        <v>0.75</v>
      </c>
      <c r="F72" s="39">
        <v>135.6</v>
      </c>
      <c r="G72" s="39">
        <v>101.7</v>
      </c>
      <c r="H72" s="47">
        <f t="shared" si="0"/>
        <v>1067.172</v>
      </c>
      <c r="I72" s="47">
        <f t="shared" si="1"/>
        <v>800.37900000000002</v>
      </c>
    </row>
    <row r="73" spans="1:9" ht="57" x14ac:dyDescent="0.2">
      <c r="A73" s="36">
        <v>55</v>
      </c>
      <c r="B73" s="37" t="s">
        <v>133</v>
      </c>
      <c r="C73" s="36" t="s">
        <v>134</v>
      </c>
      <c r="D73" s="38" t="s">
        <v>135</v>
      </c>
      <c r="E73" s="38">
        <v>1.992</v>
      </c>
      <c r="F73" s="39">
        <v>112</v>
      </c>
      <c r="G73" s="39">
        <v>223.1</v>
      </c>
      <c r="H73" s="47">
        <f t="shared" si="0"/>
        <v>881.44</v>
      </c>
      <c r="I73" s="47">
        <f t="shared" si="1"/>
        <v>1755.797</v>
      </c>
    </row>
    <row r="74" spans="1:9" ht="45.6" x14ac:dyDescent="0.2">
      <c r="A74" s="36">
        <v>56</v>
      </c>
      <c r="B74" s="37" t="s">
        <v>136</v>
      </c>
      <c r="C74" s="36" t="s">
        <v>137</v>
      </c>
      <c r="D74" s="38" t="s">
        <v>32</v>
      </c>
      <c r="E74" s="38">
        <v>6.5449999999999999</v>
      </c>
      <c r="F74" s="39">
        <v>778.64</v>
      </c>
      <c r="G74" s="39">
        <v>5096.2</v>
      </c>
      <c r="H74" s="39">
        <v>6366.67</v>
      </c>
      <c r="I74" s="39">
        <v>41669.86</v>
      </c>
    </row>
    <row r="75" spans="1:9" ht="45.6" x14ac:dyDescent="0.2">
      <c r="A75" s="36">
        <v>57</v>
      </c>
      <c r="B75" s="37" t="s">
        <v>136</v>
      </c>
      <c r="C75" s="36" t="s">
        <v>138</v>
      </c>
      <c r="D75" s="38" t="s">
        <v>32</v>
      </c>
      <c r="E75" s="38">
        <v>4.9089999999999998</v>
      </c>
      <c r="F75" s="39">
        <v>778.64</v>
      </c>
      <c r="G75" s="39">
        <v>3822.34</v>
      </c>
      <c r="H75" s="39">
        <v>6366.67</v>
      </c>
      <c r="I75" s="39">
        <v>31253.98</v>
      </c>
    </row>
    <row r="76" spans="1:9" ht="45.6" x14ac:dyDescent="0.2">
      <c r="A76" s="36">
        <v>58</v>
      </c>
      <c r="B76" s="37" t="s">
        <v>136</v>
      </c>
      <c r="C76" s="36" t="s">
        <v>139</v>
      </c>
      <c r="D76" s="38" t="s">
        <v>32</v>
      </c>
      <c r="E76" s="38">
        <v>31.347000000000001</v>
      </c>
      <c r="F76" s="39">
        <v>778.64</v>
      </c>
      <c r="G76" s="39">
        <v>24408.03</v>
      </c>
      <c r="H76" s="39">
        <v>9458.33</v>
      </c>
      <c r="I76" s="39">
        <v>296490.27</v>
      </c>
    </row>
    <row r="77" spans="1:9" ht="45.6" x14ac:dyDescent="0.2">
      <c r="A77" s="36">
        <v>59</v>
      </c>
      <c r="B77" s="37" t="s">
        <v>140</v>
      </c>
      <c r="C77" s="36" t="s">
        <v>141</v>
      </c>
      <c r="D77" s="38" t="s">
        <v>135</v>
      </c>
      <c r="E77" s="38">
        <v>74.7</v>
      </c>
      <c r="F77" s="39"/>
      <c r="G77" s="39"/>
      <c r="H77" s="39">
        <v>697.77</v>
      </c>
      <c r="I77" s="39">
        <v>52123.42</v>
      </c>
    </row>
    <row r="78" spans="1:9" ht="45.6" x14ac:dyDescent="0.2">
      <c r="A78" s="36">
        <v>60</v>
      </c>
      <c r="B78" s="37" t="s">
        <v>142</v>
      </c>
      <c r="C78" s="36" t="s">
        <v>143</v>
      </c>
      <c r="D78" s="38" t="s">
        <v>68</v>
      </c>
      <c r="E78" s="38">
        <v>4</v>
      </c>
      <c r="F78" s="39"/>
      <c r="G78" s="39"/>
      <c r="H78" s="39">
        <v>110.53</v>
      </c>
      <c r="I78" s="39">
        <v>442.12</v>
      </c>
    </row>
    <row r="79" spans="1:9" ht="45.6" x14ac:dyDescent="0.2">
      <c r="A79" s="36">
        <v>61</v>
      </c>
      <c r="B79" s="37" t="s">
        <v>142</v>
      </c>
      <c r="C79" s="36" t="s">
        <v>144</v>
      </c>
      <c r="D79" s="38" t="s">
        <v>68</v>
      </c>
      <c r="E79" s="38">
        <v>4</v>
      </c>
      <c r="F79" s="39"/>
      <c r="G79" s="39"/>
      <c r="H79" s="39">
        <v>1774.57</v>
      </c>
      <c r="I79" s="39">
        <v>7098.28</v>
      </c>
    </row>
    <row r="80" spans="1:9" ht="34.200000000000003" x14ac:dyDescent="0.2">
      <c r="A80" s="36">
        <v>62</v>
      </c>
      <c r="B80" s="37" t="s">
        <v>145</v>
      </c>
      <c r="C80" s="36" t="s">
        <v>146</v>
      </c>
      <c r="D80" s="38" t="s">
        <v>32</v>
      </c>
      <c r="E80" s="38">
        <v>0.14869299999999999</v>
      </c>
      <c r="F80" s="39">
        <v>1487.6</v>
      </c>
      <c r="G80" s="39">
        <v>221.19</v>
      </c>
      <c r="H80" s="47">
        <f>F80*7.87</f>
        <v>11707.412</v>
      </c>
      <c r="I80" s="47">
        <f>G80*7.87</f>
        <v>1740.7653</v>
      </c>
    </row>
    <row r="81" spans="1:9" ht="34.200000000000003" x14ac:dyDescent="0.2">
      <c r="A81" s="36">
        <v>63</v>
      </c>
      <c r="B81" s="37" t="s">
        <v>147</v>
      </c>
      <c r="C81" s="36" t="s">
        <v>148</v>
      </c>
      <c r="D81" s="38" t="s">
        <v>55</v>
      </c>
      <c r="E81" s="38">
        <v>8.16</v>
      </c>
      <c r="F81" s="39">
        <v>8.67</v>
      </c>
      <c r="G81" s="39">
        <v>70.75</v>
      </c>
      <c r="H81" s="47">
        <f t="shared" ref="H81:H104" si="2">F81*7.87</f>
        <v>68.232900000000001</v>
      </c>
      <c r="I81" s="47">
        <f t="shared" ref="I81:I104" si="3">G81*7.87</f>
        <v>556.80250000000001</v>
      </c>
    </row>
    <row r="82" spans="1:9" ht="34.200000000000003" x14ac:dyDescent="0.2">
      <c r="A82" s="36">
        <v>64</v>
      </c>
      <c r="B82" s="37" t="s">
        <v>149</v>
      </c>
      <c r="C82" s="36" t="s">
        <v>150</v>
      </c>
      <c r="D82" s="38" t="s">
        <v>44</v>
      </c>
      <c r="E82" s="38">
        <v>0.49304999999999999</v>
      </c>
      <c r="F82" s="39">
        <v>130</v>
      </c>
      <c r="G82" s="39">
        <v>64.099999999999994</v>
      </c>
      <c r="H82" s="47">
        <f t="shared" si="2"/>
        <v>1023.1</v>
      </c>
      <c r="I82" s="47">
        <f t="shared" si="3"/>
        <v>504.46699999999998</v>
      </c>
    </row>
    <row r="83" spans="1:9" ht="34.200000000000003" x14ac:dyDescent="0.2">
      <c r="A83" s="36">
        <v>65</v>
      </c>
      <c r="B83" s="37" t="s">
        <v>151</v>
      </c>
      <c r="C83" s="36" t="s">
        <v>152</v>
      </c>
      <c r="D83" s="38" t="s">
        <v>44</v>
      </c>
      <c r="E83" s="38">
        <v>1.0349999999999999</v>
      </c>
      <c r="F83" s="39">
        <v>91.5</v>
      </c>
      <c r="G83" s="39">
        <v>94.7</v>
      </c>
      <c r="H83" s="47">
        <f t="shared" si="2"/>
        <v>720.10500000000002</v>
      </c>
      <c r="I83" s="47">
        <f t="shared" si="3"/>
        <v>745.28899999999999</v>
      </c>
    </row>
    <row r="84" spans="1:9" ht="34.200000000000003" x14ac:dyDescent="0.2">
      <c r="A84" s="36">
        <v>66</v>
      </c>
      <c r="B84" s="37" t="s">
        <v>153</v>
      </c>
      <c r="C84" s="36" t="s">
        <v>154</v>
      </c>
      <c r="D84" s="38" t="s">
        <v>44</v>
      </c>
      <c r="E84" s="38">
        <v>10.768212</v>
      </c>
      <c r="F84" s="39">
        <v>155.94</v>
      </c>
      <c r="G84" s="39">
        <v>1679.19</v>
      </c>
      <c r="H84" s="47">
        <f t="shared" si="2"/>
        <v>1227.2478000000001</v>
      </c>
      <c r="I84" s="47">
        <f t="shared" si="3"/>
        <v>13215.2253</v>
      </c>
    </row>
    <row r="85" spans="1:9" ht="34.200000000000003" x14ac:dyDescent="0.2">
      <c r="A85" s="36">
        <v>67</v>
      </c>
      <c r="B85" s="37" t="s">
        <v>155</v>
      </c>
      <c r="C85" s="36" t="s">
        <v>156</v>
      </c>
      <c r="D85" s="38" t="s">
        <v>44</v>
      </c>
      <c r="E85" s="38">
        <v>92.231999999999999</v>
      </c>
      <c r="F85" s="39">
        <v>44.82</v>
      </c>
      <c r="G85" s="39">
        <v>4133.84</v>
      </c>
      <c r="H85" s="47">
        <f t="shared" si="2"/>
        <v>352.73340000000002</v>
      </c>
      <c r="I85" s="47">
        <f t="shared" si="3"/>
        <v>32533.320800000001</v>
      </c>
    </row>
    <row r="86" spans="1:9" ht="34.200000000000003" x14ac:dyDescent="0.2">
      <c r="A86" s="36">
        <v>68</v>
      </c>
      <c r="B86" s="37" t="s">
        <v>157</v>
      </c>
      <c r="C86" s="36" t="s">
        <v>158</v>
      </c>
      <c r="D86" s="38" t="s">
        <v>44</v>
      </c>
      <c r="E86" s="38">
        <v>6.09</v>
      </c>
      <c r="F86" s="39">
        <v>560</v>
      </c>
      <c r="G86" s="39">
        <v>3410.4</v>
      </c>
      <c r="H86" s="47">
        <f t="shared" si="2"/>
        <v>4407.2</v>
      </c>
      <c r="I86" s="47">
        <f t="shared" si="3"/>
        <v>26839.848000000002</v>
      </c>
    </row>
    <row r="87" spans="1:9" ht="34.200000000000003" x14ac:dyDescent="0.2">
      <c r="A87" s="36">
        <v>69</v>
      </c>
      <c r="B87" s="37" t="s">
        <v>157</v>
      </c>
      <c r="C87" s="36" t="s">
        <v>159</v>
      </c>
      <c r="D87" s="38" t="s">
        <v>44</v>
      </c>
      <c r="E87" s="38">
        <v>0.38</v>
      </c>
      <c r="F87" s="39">
        <v>560</v>
      </c>
      <c r="G87" s="39">
        <v>212.8</v>
      </c>
      <c r="H87" s="47">
        <f t="shared" si="2"/>
        <v>4407.2</v>
      </c>
      <c r="I87" s="47">
        <f t="shared" si="3"/>
        <v>1674.7360000000001</v>
      </c>
    </row>
    <row r="88" spans="1:9" ht="34.200000000000003" x14ac:dyDescent="0.2">
      <c r="A88" s="36">
        <v>70</v>
      </c>
      <c r="B88" s="37" t="s">
        <v>160</v>
      </c>
      <c r="C88" s="36" t="s">
        <v>161</v>
      </c>
      <c r="D88" s="38" t="s">
        <v>44</v>
      </c>
      <c r="E88" s="38">
        <v>2.56</v>
      </c>
      <c r="F88" s="39">
        <v>592.76</v>
      </c>
      <c r="G88" s="39">
        <v>1517.47</v>
      </c>
      <c r="H88" s="47">
        <f t="shared" si="2"/>
        <v>4665.0212000000001</v>
      </c>
      <c r="I88" s="47">
        <f t="shared" si="3"/>
        <v>11942.4889</v>
      </c>
    </row>
    <row r="89" spans="1:9" ht="34.200000000000003" x14ac:dyDescent="0.2">
      <c r="A89" s="36">
        <v>71</v>
      </c>
      <c r="B89" s="37" t="s">
        <v>162</v>
      </c>
      <c r="C89" s="36" t="s">
        <v>95</v>
      </c>
      <c r="D89" s="38" t="s">
        <v>44</v>
      </c>
      <c r="E89" s="38">
        <v>0.54735</v>
      </c>
      <c r="F89" s="39">
        <v>519.79999999999995</v>
      </c>
      <c r="G89" s="39">
        <v>284.51</v>
      </c>
      <c r="H89" s="47">
        <f t="shared" si="2"/>
        <v>4090.8259999999996</v>
      </c>
      <c r="I89" s="47">
        <f t="shared" si="3"/>
        <v>2239.0936999999999</v>
      </c>
    </row>
    <row r="90" spans="1:9" ht="34.200000000000003" x14ac:dyDescent="0.2">
      <c r="A90" s="36">
        <v>72</v>
      </c>
      <c r="B90" s="37" t="s">
        <v>163</v>
      </c>
      <c r="C90" s="36" t="s">
        <v>164</v>
      </c>
      <c r="D90" s="38" t="s">
        <v>135</v>
      </c>
      <c r="E90" s="38">
        <v>0.6</v>
      </c>
      <c r="F90" s="39">
        <v>375.59</v>
      </c>
      <c r="G90" s="39">
        <v>225.35</v>
      </c>
      <c r="H90" s="47">
        <f t="shared" si="2"/>
        <v>2955.8932999999997</v>
      </c>
      <c r="I90" s="47">
        <f t="shared" si="3"/>
        <v>1773.5045</v>
      </c>
    </row>
    <row r="91" spans="1:9" ht="34.200000000000003" x14ac:dyDescent="0.2">
      <c r="A91" s="36">
        <v>73</v>
      </c>
      <c r="B91" s="37" t="s">
        <v>165</v>
      </c>
      <c r="C91" s="36" t="s">
        <v>166</v>
      </c>
      <c r="D91" s="38" t="s">
        <v>68</v>
      </c>
      <c r="E91" s="38">
        <v>5</v>
      </c>
      <c r="F91" s="39">
        <v>31.43</v>
      </c>
      <c r="G91" s="39">
        <v>157.15</v>
      </c>
      <c r="H91" s="47">
        <f t="shared" si="2"/>
        <v>247.35409999999999</v>
      </c>
      <c r="I91" s="47">
        <f t="shared" si="3"/>
        <v>1236.7705000000001</v>
      </c>
    </row>
    <row r="92" spans="1:9" ht="34.200000000000003" x14ac:dyDescent="0.2">
      <c r="A92" s="36">
        <v>74</v>
      </c>
      <c r="B92" s="37" t="s">
        <v>167</v>
      </c>
      <c r="C92" s="36" t="s">
        <v>168</v>
      </c>
      <c r="D92" s="38" t="s">
        <v>68</v>
      </c>
      <c r="E92" s="38">
        <v>1</v>
      </c>
      <c r="F92" s="39">
        <v>78.56</v>
      </c>
      <c r="G92" s="39">
        <v>78.56</v>
      </c>
      <c r="H92" s="47">
        <f t="shared" si="2"/>
        <v>618.2672</v>
      </c>
      <c r="I92" s="47">
        <f t="shared" si="3"/>
        <v>618.2672</v>
      </c>
    </row>
    <row r="93" spans="1:9" ht="34.200000000000003" x14ac:dyDescent="0.2">
      <c r="A93" s="36">
        <v>75</v>
      </c>
      <c r="B93" s="37" t="s">
        <v>169</v>
      </c>
      <c r="C93" s="36" t="s">
        <v>170</v>
      </c>
      <c r="D93" s="38" t="s">
        <v>68</v>
      </c>
      <c r="E93" s="38">
        <v>1</v>
      </c>
      <c r="F93" s="39">
        <v>429.96</v>
      </c>
      <c r="G93" s="39">
        <v>429.96</v>
      </c>
      <c r="H93" s="47">
        <f t="shared" si="2"/>
        <v>3383.7851999999998</v>
      </c>
      <c r="I93" s="47">
        <f t="shared" si="3"/>
        <v>3383.7851999999998</v>
      </c>
    </row>
    <row r="94" spans="1:9" ht="34.200000000000003" x14ac:dyDescent="0.2">
      <c r="A94" s="36">
        <v>76</v>
      </c>
      <c r="B94" s="37" t="s">
        <v>171</v>
      </c>
      <c r="C94" s="36" t="s">
        <v>172</v>
      </c>
      <c r="D94" s="38" t="s">
        <v>68</v>
      </c>
      <c r="E94" s="38">
        <v>6</v>
      </c>
      <c r="F94" s="39">
        <v>647.77</v>
      </c>
      <c r="G94" s="39">
        <v>3886.62</v>
      </c>
      <c r="H94" s="47">
        <f t="shared" si="2"/>
        <v>5097.9498999999996</v>
      </c>
      <c r="I94" s="47">
        <f t="shared" si="3"/>
        <v>30587.699400000001</v>
      </c>
    </row>
    <row r="95" spans="1:9" ht="34.200000000000003" x14ac:dyDescent="0.2">
      <c r="A95" s="36">
        <v>77</v>
      </c>
      <c r="B95" s="37" t="s">
        <v>173</v>
      </c>
      <c r="C95" s="36" t="s">
        <v>174</v>
      </c>
      <c r="D95" s="38" t="s">
        <v>68</v>
      </c>
      <c r="E95" s="38">
        <v>2</v>
      </c>
      <c r="F95" s="39">
        <v>462.83</v>
      </c>
      <c r="G95" s="39">
        <v>925.66</v>
      </c>
      <c r="H95" s="47">
        <f t="shared" si="2"/>
        <v>3642.4721</v>
      </c>
      <c r="I95" s="47">
        <f t="shared" si="3"/>
        <v>7284.9441999999999</v>
      </c>
    </row>
    <row r="96" spans="1:9" ht="34.200000000000003" x14ac:dyDescent="0.2">
      <c r="A96" s="36">
        <v>78</v>
      </c>
      <c r="B96" s="37" t="s">
        <v>175</v>
      </c>
      <c r="C96" s="36" t="s">
        <v>176</v>
      </c>
      <c r="D96" s="38" t="s">
        <v>68</v>
      </c>
      <c r="E96" s="38">
        <v>2</v>
      </c>
      <c r="F96" s="39">
        <v>372.65</v>
      </c>
      <c r="G96" s="39">
        <v>745.3</v>
      </c>
      <c r="H96" s="47">
        <f t="shared" si="2"/>
        <v>2932.7554999999998</v>
      </c>
      <c r="I96" s="47">
        <f t="shared" si="3"/>
        <v>5865.5109999999995</v>
      </c>
    </row>
    <row r="97" spans="1:9" ht="34.200000000000003" x14ac:dyDescent="0.2">
      <c r="A97" s="36">
        <v>79</v>
      </c>
      <c r="B97" s="37" t="s">
        <v>177</v>
      </c>
      <c r="C97" s="36" t="s">
        <v>178</v>
      </c>
      <c r="D97" s="38" t="s">
        <v>68</v>
      </c>
      <c r="E97" s="38">
        <v>2</v>
      </c>
      <c r="F97" s="39">
        <v>1235.8399999999999</v>
      </c>
      <c r="G97" s="39">
        <v>2471.6799999999998</v>
      </c>
      <c r="H97" s="47">
        <f t="shared" si="2"/>
        <v>9726.0607999999993</v>
      </c>
      <c r="I97" s="47">
        <f t="shared" si="3"/>
        <v>19452.121599999999</v>
      </c>
    </row>
    <row r="98" spans="1:9" ht="34.200000000000003" x14ac:dyDescent="0.2">
      <c r="A98" s="36">
        <v>80</v>
      </c>
      <c r="B98" s="37" t="s">
        <v>179</v>
      </c>
      <c r="C98" s="36" t="s">
        <v>180</v>
      </c>
      <c r="D98" s="38" t="s">
        <v>68</v>
      </c>
      <c r="E98" s="38">
        <v>5</v>
      </c>
      <c r="F98" s="39">
        <v>63.12</v>
      </c>
      <c r="G98" s="39">
        <v>315.60000000000002</v>
      </c>
      <c r="H98" s="47">
        <f t="shared" si="2"/>
        <v>496.75439999999998</v>
      </c>
      <c r="I98" s="47">
        <f t="shared" si="3"/>
        <v>2483.7720000000004</v>
      </c>
    </row>
    <row r="99" spans="1:9" ht="34.200000000000003" x14ac:dyDescent="0.2">
      <c r="A99" s="36">
        <v>81</v>
      </c>
      <c r="B99" s="37" t="s">
        <v>181</v>
      </c>
      <c r="C99" s="36" t="s">
        <v>182</v>
      </c>
      <c r="D99" s="38" t="s">
        <v>32</v>
      </c>
      <c r="E99" s="38">
        <v>5.8299999999999998E-2</v>
      </c>
      <c r="F99" s="39">
        <v>7571</v>
      </c>
      <c r="G99" s="39">
        <v>441.39</v>
      </c>
      <c r="H99" s="47">
        <f t="shared" si="2"/>
        <v>59583.770000000004</v>
      </c>
      <c r="I99" s="47">
        <f t="shared" si="3"/>
        <v>3473.7392999999997</v>
      </c>
    </row>
    <row r="100" spans="1:9" ht="34.200000000000003" x14ac:dyDescent="0.2">
      <c r="A100" s="36">
        <v>82</v>
      </c>
      <c r="B100" s="37" t="s">
        <v>183</v>
      </c>
      <c r="C100" s="36" t="s">
        <v>184</v>
      </c>
      <c r="D100" s="38" t="s">
        <v>68</v>
      </c>
      <c r="E100" s="38">
        <v>2</v>
      </c>
      <c r="F100" s="39">
        <v>569.52</v>
      </c>
      <c r="G100" s="39">
        <v>1139.04</v>
      </c>
      <c r="H100" s="47">
        <f t="shared" si="2"/>
        <v>4482.1224000000002</v>
      </c>
      <c r="I100" s="47">
        <f t="shared" si="3"/>
        <v>8964.2448000000004</v>
      </c>
    </row>
    <row r="101" spans="1:9" ht="34.200000000000003" x14ac:dyDescent="0.2">
      <c r="A101" s="36">
        <v>83</v>
      </c>
      <c r="B101" s="37" t="s">
        <v>185</v>
      </c>
      <c r="C101" s="36" t="s">
        <v>186</v>
      </c>
      <c r="D101" s="38" t="s">
        <v>55</v>
      </c>
      <c r="E101" s="38">
        <v>0.1</v>
      </c>
      <c r="F101" s="39">
        <v>146.25</v>
      </c>
      <c r="G101" s="39">
        <v>14.63</v>
      </c>
      <c r="H101" s="47">
        <f t="shared" si="2"/>
        <v>1150.9875</v>
      </c>
      <c r="I101" s="47">
        <f t="shared" si="3"/>
        <v>115.13810000000001</v>
      </c>
    </row>
    <row r="102" spans="1:9" ht="34.200000000000003" x14ac:dyDescent="0.2">
      <c r="A102" s="36">
        <v>84</v>
      </c>
      <c r="B102" s="37" t="s">
        <v>187</v>
      </c>
      <c r="C102" s="36" t="s">
        <v>188</v>
      </c>
      <c r="D102" s="38" t="s">
        <v>189</v>
      </c>
      <c r="E102" s="38">
        <v>1.6</v>
      </c>
      <c r="F102" s="39">
        <v>153.63999999999999</v>
      </c>
      <c r="G102" s="39">
        <v>245.82</v>
      </c>
      <c r="H102" s="47">
        <f t="shared" si="2"/>
        <v>1209.1468</v>
      </c>
      <c r="I102" s="47">
        <f t="shared" si="3"/>
        <v>1934.6034</v>
      </c>
    </row>
    <row r="103" spans="1:9" ht="45.6" x14ac:dyDescent="0.2">
      <c r="A103" s="36">
        <v>85</v>
      </c>
      <c r="B103" s="37" t="s">
        <v>190</v>
      </c>
      <c r="C103" s="36" t="s">
        <v>191</v>
      </c>
      <c r="D103" s="38" t="s">
        <v>189</v>
      </c>
      <c r="E103" s="38">
        <v>1.2</v>
      </c>
      <c r="F103" s="39">
        <v>304.39999999999998</v>
      </c>
      <c r="G103" s="39">
        <v>365.28</v>
      </c>
      <c r="H103" s="47">
        <f t="shared" si="2"/>
        <v>2395.6279999999997</v>
      </c>
      <c r="I103" s="47">
        <f t="shared" si="3"/>
        <v>2874.7536</v>
      </c>
    </row>
    <row r="104" spans="1:9" ht="57" x14ac:dyDescent="0.2">
      <c r="A104" s="36">
        <v>86</v>
      </c>
      <c r="B104" s="41" t="s">
        <v>192</v>
      </c>
      <c r="C104" s="40" t="s">
        <v>193</v>
      </c>
      <c r="D104" s="42" t="s">
        <v>135</v>
      </c>
      <c r="E104" s="42">
        <v>66.054000000000002</v>
      </c>
      <c r="F104" s="43">
        <v>501.48</v>
      </c>
      <c r="G104" s="43">
        <v>33124.76</v>
      </c>
      <c r="H104" s="47">
        <f t="shared" si="2"/>
        <v>3946.6476000000002</v>
      </c>
      <c r="I104" s="47">
        <f t="shared" si="3"/>
        <v>260691.86120000001</v>
      </c>
    </row>
    <row r="105" spans="1:9" ht="13.2" x14ac:dyDescent="0.2">
      <c r="A105" s="44" t="s">
        <v>194</v>
      </c>
      <c r="B105" s="35"/>
      <c r="C105" s="35"/>
      <c r="D105" s="35"/>
      <c r="E105" s="35"/>
      <c r="F105" s="35"/>
      <c r="G105" s="45"/>
      <c r="H105" s="45"/>
      <c r="I105" s="48">
        <f>SUM(I19:I104)</f>
        <v>979268.6856000002</v>
      </c>
    </row>
    <row r="106" spans="1:9" x14ac:dyDescent="0.2">
      <c r="A106" s="17"/>
      <c r="G106" s="14"/>
      <c r="H106" s="14"/>
      <c r="I106" s="14"/>
    </row>
    <row r="108" spans="1:9" x14ac:dyDescent="0.2">
      <c r="A108" s="15" t="s">
        <v>26</v>
      </c>
    </row>
    <row r="110" spans="1:9" x14ac:dyDescent="0.2">
      <c r="A110" s="15" t="s">
        <v>27</v>
      </c>
    </row>
  </sheetData>
  <mergeCells count="12">
    <mergeCell ref="A17:I17"/>
    <mergeCell ref="A18:I18"/>
    <mergeCell ref="A105:F105"/>
    <mergeCell ref="B2:J2"/>
    <mergeCell ref="E13:E15"/>
    <mergeCell ref="A13:A15"/>
    <mergeCell ref="B13:B15"/>
    <mergeCell ref="C13:C15"/>
    <mergeCell ref="D13:D15"/>
    <mergeCell ref="H14:I14"/>
    <mergeCell ref="F13:I13"/>
    <mergeCell ref="F14:G14"/>
  </mergeCells>
  <phoneticPr fontId="1" type="noConversion"/>
  <pageMargins left="0.35433070866141736" right="0.23622047244094491" top="0.35433070866141736" bottom="0.27559055118110237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2006-08-23T16:17:34Z</cp:lastPrinted>
  <dcterms:created xsi:type="dcterms:W3CDTF">2003-01-28T12:33:10Z</dcterms:created>
  <dcterms:modified xsi:type="dcterms:W3CDTF">2022-06-17T11:52:24Z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